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olaboraage-my.sharepoint.com/personal/beatriz_abilla_muface_es/Documents/Escritorio/DATOS ABIERTOS 2025/RRHH y actividad jurídica/"/>
    </mc:Choice>
  </mc:AlternateContent>
  <xr:revisionPtr revIDLastSave="0" documentId="13_ncr:1_{0F05771C-9855-46F2-8BC9-38E0A3978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cursos administrativos" sheetId="1" r:id="rId1"/>
    <sheet name="Recursos contencioso-adm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</calcChain>
</file>

<file path=xl/sharedStrings.xml><?xml version="1.0" encoding="utf-8"?>
<sst xmlns="http://schemas.openxmlformats.org/spreadsheetml/2006/main" count="14" uniqueCount="12">
  <si>
    <t>AÑO</t>
  </si>
  <si>
    <t>PENDIENTES EJERCICIO ANTERIOR</t>
  </si>
  <si>
    <t>INTERPUESTOS</t>
  </si>
  <si>
    <t>INFORMADOS</t>
  </si>
  <si>
    <t>PENDIENTES FIN DE EJERCICIO</t>
  </si>
  <si>
    <t>SENTENCIAS</t>
  </si>
  <si>
    <t>ESTIMATORIAS</t>
  </si>
  <si>
    <t>%</t>
  </si>
  <si>
    <t>DESESTIMATORIAS</t>
  </si>
  <si>
    <t>%2</t>
  </si>
  <si>
    <t>EVOLUCIÓN RECURSOS CONTENCIOSO-ADMINISTRATIVOS (2010/2025)</t>
  </si>
  <si>
    <t>EVOLUCIÓN DE LOS RECURSOS ADMINISTRATIVOS (2010-2025)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</si>
</sst>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2:E18" totalsRowShown="0" headerRowDxfId="15" dataDxfId="14">
  <autoFilter ref="A2:E18" xr:uid="{00000000-0009-0000-0100-000001000000}"/>
  <tableColumns count="5">
    <tableColumn id="1" xr3:uid="{00000000-0010-0000-0000-000001000000}" name="AÑO" dataDxfId="13"/>
    <tableColumn id="2" xr3:uid="{00000000-0010-0000-0000-000002000000}" name="PENDIENTES EJERCICIO ANTERIOR" dataDxfId="12"/>
    <tableColumn id="3" xr3:uid="{00000000-0010-0000-0000-000003000000}" name="INTERPUESTOS" dataDxfId="11"/>
    <tableColumn id="4" xr3:uid="{00000000-0010-0000-0000-000004000000}" name="INFORMADOS" dataDxfId="10"/>
    <tableColumn id="5" xr3:uid="{00000000-0010-0000-0000-000005000000}" name="PENDIENTES FIN DE EJERCICIO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1D12C6-CB78-45D1-B3DC-6D8EFBDD8404}" name="Tabla35" displayName="Tabla35" ref="A2:G18" totalsRowShown="0" headerRowDxfId="8" dataDxfId="7">
  <autoFilter ref="A2:G18" xr:uid="{00000000-0009-0000-0100-000002000000}"/>
  <tableColumns count="7">
    <tableColumn id="1" xr3:uid="{3CF72186-8016-4B4D-9CE4-3C154E1E5808}" name="AÑO" dataDxfId="6"/>
    <tableColumn id="2" xr3:uid="{7285836F-26A4-4EED-88AE-FAF96215FB20}" name="INTERPUESTOS" dataDxfId="5"/>
    <tableColumn id="3" xr3:uid="{F39AF26B-7969-4BD9-9C0D-433D4B23CA38}" name="SENTENCIAS" dataDxfId="4"/>
    <tableColumn id="4" xr3:uid="{7942815C-554D-4E94-A0E7-EE46AF8B0A5C}" name="ESTIMATORIAS" dataDxfId="3"/>
    <tableColumn id="5" xr3:uid="{FEDDC96E-F41E-48DA-A3D9-B5CFEFE0F28F}" name="%" dataDxfId="2">
      <calculatedColumnFormula>(D3*100)/C3</calculatedColumnFormula>
    </tableColumn>
    <tableColumn id="6" xr3:uid="{DCD446F2-8A6C-40F2-A74A-B0D8EB900005}" name="DESESTIMATORIAS" dataDxfId="1"/>
    <tableColumn id="7" xr3:uid="{603B4431-185D-4648-8319-3E1D0191D6DE}" name="%2" dataDxfId="0">
      <calculatedColumnFormula>100-E3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sqref="A1:E18"/>
    </sheetView>
  </sheetViews>
  <sheetFormatPr baseColWidth="10" defaultRowHeight="19.5" customHeight="1" x14ac:dyDescent="0.25"/>
  <cols>
    <col min="1" max="1" width="9.28515625" style="1" customWidth="1"/>
    <col min="2" max="2" width="33.140625" style="1" bestFit="1" customWidth="1"/>
    <col min="3" max="3" width="18.7109375" style="1" bestFit="1" customWidth="1"/>
    <col min="4" max="4" width="18" style="1" bestFit="1" customWidth="1"/>
    <col min="5" max="5" width="29.85546875" style="1" bestFit="1" customWidth="1"/>
    <col min="6" max="6" width="22.140625" style="1" bestFit="1" customWidth="1"/>
    <col min="7" max="16384" width="11.42578125" style="1"/>
  </cols>
  <sheetData>
    <row r="1" spans="1:5" ht="19.5" customHeight="1" x14ac:dyDescent="0.25">
      <c r="A1" s="7" t="s">
        <v>11</v>
      </c>
      <c r="B1" s="7"/>
      <c r="C1" s="7"/>
      <c r="D1" s="7"/>
      <c r="E1" s="7"/>
    </row>
    <row r="2" spans="1:5" s="3" customFormat="1" ht="19.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 ht="19.5" customHeight="1" x14ac:dyDescent="0.25">
      <c r="A3" s="2">
        <v>2010</v>
      </c>
      <c r="B3" s="3">
        <v>259</v>
      </c>
      <c r="C3" s="3">
        <v>1089</v>
      </c>
      <c r="D3" s="3">
        <v>796</v>
      </c>
      <c r="E3" s="3">
        <v>552</v>
      </c>
    </row>
    <row r="4" spans="1:5" ht="19.5" customHeight="1" x14ac:dyDescent="0.25">
      <c r="A4" s="2">
        <v>2011</v>
      </c>
      <c r="B4" s="3">
        <v>552</v>
      </c>
      <c r="C4" s="3">
        <v>998</v>
      </c>
      <c r="D4" s="3">
        <v>1355</v>
      </c>
      <c r="E4" s="3">
        <v>195</v>
      </c>
    </row>
    <row r="5" spans="1:5" ht="19.5" customHeight="1" x14ac:dyDescent="0.25">
      <c r="A5" s="2">
        <v>2012</v>
      </c>
      <c r="B5" s="3">
        <v>195</v>
      </c>
      <c r="C5" s="3">
        <v>1001</v>
      </c>
      <c r="D5" s="3">
        <v>1003</v>
      </c>
      <c r="E5" s="3">
        <v>193</v>
      </c>
    </row>
    <row r="6" spans="1:5" ht="19.5" customHeight="1" x14ac:dyDescent="0.25">
      <c r="A6" s="2">
        <v>2013</v>
      </c>
      <c r="B6" s="3">
        <v>193</v>
      </c>
      <c r="C6" s="3">
        <v>902</v>
      </c>
      <c r="D6" s="3">
        <v>931</v>
      </c>
      <c r="E6" s="3">
        <v>164</v>
      </c>
    </row>
    <row r="7" spans="1:5" ht="19.5" customHeight="1" x14ac:dyDescent="0.25">
      <c r="A7" s="2">
        <v>2014</v>
      </c>
      <c r="B7" s="3">
        <v>164</v>
      </c>
      <c r="C7" s="3">
        <v>935</v>
      </c>
      <c r="D7" s="3">
        <v>1015</v>
      </c>
      <c r="E7" s="3">
        <v>84</v>
      </c>
    </row>
    <row r="8" spans="1:5" ht="19.5" customHeight="1" x14ac:dyDescent="0.25">
      <c r="A8" s="2">
        <v>2015</v>
      </c>
      <c r="B8" s="3">
        <v>84</v>
      </c>
      <c r="C8" s="3">
        <v>937</v>
      </c>
      <c r="D8" s="3">
        <v>917</v>
      </c>
      <c r="E8" s="3">
        <v>104</v>
      </c>
    </row>
    <row r="9" spans="1:5" ht="19.5" customHeight="1" x14ac:dyDescent="0.25">
      <c r="A9" s="2">
        <v>2016</v>
      </c>
      <c r="B9" s="3">
        <v>104</v>
      </c>
      <c r="C9" s="3">
        <v>881</v>
      </c>
      <c r="D9" s="3">
        <v>824</v>
      </c>
      <c r="E9" s="3">
        <v>161</v>
      </c>
    </row>
    <row r="10" spans="1:5" ht="19.5" customHeight="1" x14ac:dyDescent="0.25">
      <c r="A10" s="2">
        <v>2017</v>
      </c>
      <c r="B10" s="3">
        <v>161</v>
      </c>
      <c r="C10" s="3">
        <v>845</v>
      </c>
      <c r="D10" s="3">
        <v>655</v>
      </c>
      <c r="E10" s="3">
        <v>351</v>
      </c>
    </row>
    <row r="11" spans="1:5" ht="19.5" customHeight="1" x14ac:dyDescent="0.25">
      <c r="A11" s="2">
        <v>2018</v>
      </c>
      <c r="B11" s="3">
        <v>351</v>
      </c>
      <c r="C11" s="3">
        <v>812</v>
      </c>
      <c r="D11" s="3">
        <v>724</v>
      </c>
      <c r="E11" s="3">
        <v>439</v>
      </c>
    </row>
    <row r="12" spans="1:5" ht="19.5" customHeight="1" x14ac:dyDescent="0.25">
      <c r="A12" s="2">
        <v>2019</v>
      </c>
      <c r="B12" s="3">
        <v>439</v>
      </c>
      <c r="C12" s="3">
        <v>876</v>
      </c>
      <c r="D12" s="3">
        <v>539</v>
      </c>
      <c r="E12" s="3">
        <v>776</v>
      </c>
    </row>
    <row r="13" spans="1:5" ht="19.5" customHeight="1" x14ac:dyDescent="0.25">
      <c r="A13" s="2">
        <v>2020</v>
      </c>
      <c r="B13" s="3">
        <v>776</v>
      </c>
      <c r="C13" s="3">
        <v>706</v>
      </c>
      <c r="D13" s="3">
        <v>839</v>
      </c>
      <c r="E13" s="3">
        <v>644</v>
      </c>
    </row>
    <row r="14" spans="1:5" ht="19.5" customHeight="1" x14ac:dyDescent="0.25">
      <c r="A14" s="2">
        <v>2021</v>
      </c>
      <c r="B14" s="3">
        <v>644</v>
      </c>
      <c r="C14" s="3">
        <v>988</v>
      </c>
      <c r="D14" s="3">
        <v>873</v>
      </c>
      <c r="E14" s="3">
        <v>759</v>
      </c>
    </row>
    <row r="15" spans="1:5" ht="19.5" customHeight="1" x14ac:dyDescent="0.25">
      <c r="A15" s="2">
        <v>2022</v>
      </c>
      <c r="B15" s="3">
        <v>759</v>
      </c>
      <c r="C15" s="3">
        <v>1148</v>
      </c>
      <c r="D15" s="3">
        <v>593</v>
      </c>
      <c r="E15" s="3">
        <v>1309</v>
      </c>
    </row>
    <row r="16" spans="1:5" ht="19.5" customHeight="1" x14ac:dyDescent="0.25">
      <c r="A16" s="2">
        <v>2023</v>
      </c>
      <c r="B16" s="3">
        <v>1309</v>
      </c>
      <c r="C16" s="3">
        <v>1199</v>
      </c>
      <c r="D16" s="3">
        <v>837</v>
      </c>
      <c r="E16" s="3">
        <v>1671</v>
      </c>
    </row>
    <row r="17" spans="1:5" ht="19.5" customHeight="1" x14ac:dyDescent="0.25">
      <c r="A17" s="2">
        <v>2024</v>
      </c>
      <c r="B17" s="3">
        <v>1671</v>
      </c>
      <c r="C17" s="3">
        <v>1225</v>
      </c>
      <c r="D17" s="3">
        <v>1487</v>
      </c>
      <c r="E17" s="3">
        <v>1409</v>
      </c>
    </row>
    <row r="18" spans="1:5" ht="19.5" customHeight="1" x14ac:dyDescent="0.25">
      <c r="A18" s="2">
        <v>2025</v>
      </c>
      <c r="B18" s="3">
        <v>1409</v>
      </c>
      <c r="C18" s="3">
        <v>1232</v>
      </c>
      <c r="D18" s="3">
        <v>1895</v>
      </c>
      <c r="E18" s="3">
        <v>746</v>
      </c>
    </row>
  </sheetData>
  <mergeCells count="1">
    <mergeCell ref="A1:E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F98D-8B45-4EEA-9895-F46350E25F3F}">
  <dimension ref="A1:G18"/>
  <sheetViews>
    <sheetView workbookViewId="0">
      <selection activeCell="E21" sqref="E21"/>
    </sheetView>
  </sheetViews>
  <sheetFormatPr baseColWidth="10" defaultRowHeight="19.5" customHeight="1" x14ac:dyDescent="0.25"/>
  <cols>
    <col min="1" max="1" width="9" style="4" customWidth="1"/>
    <col min="2" max="2" width="18.7109375" style="1" bestFit="1" customWidth="1"/>
    <col min="3" max="3" width="16.42578125" style="1" bestFit="1" customWidth="1"/>
    <col min="4" max="4" width="18.7109375" style="1" bestFit="1" customWidth="1"/>
    <col min="5" max="5" width="16.7109375" style="1" customWidth="1"/>
    <col min="6" max="6" width="22.140625" style="1" bestFit="1" customWidth="1"/>
    <col min="7" max="16384" width="11.42578125" style="1"/>
  </cols>
  <sheetData>
    <row r="1" spans="1:7" ht="19.5" customHeight="1" x14ac:dyDescent="0.25">
      <c r="A1" s="7" t="s">
        <v>10</v>
      </c>
      <c r="B1" s="7"/>
      <c r="C1" s="7"/>
      <c r="D1" s="7"/>
      <c r="E1" s="7"/>
      <c r="F1" s="7"/>
      <c r="G1" s="7"/>
    </row>
    <row r="2" spans="1:7" s="3" customFormat="1" ht="19.5" customHeight="1" x14ac:dyDescent="0.25">
      <c r="A2" s="2" t="s">
        <v>0</v>
      </c>
      <c r="B2" s="3" t="s">
        <v>2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</row>
    <row r="3" spans="1:7" ht="19.5" customHeight="1" x14ac:dyDescent="0.25">
      <c r="A3" s="2">
        <v>2010</v>
      </c>
      <c r="B3" s="3">
        <v>165</v>
      </c>
      <c r="C3" s="3">
        <v>150</v>
      </c>
      <c r="D3" s="3">
        <v>40</v>
      </c>
      <c r="E3" s="5">
        <f t="shared" ref="E3:E13" si="0">(D3*100)/C3</f>
        <v>26.666666666666668</v>
      </c>
      <c r="F3" s="3">
        <v>110</v>
      </c>
      <c r="G3" s="5">
        <f t="shared" ref="G3:G13" si="1">100-E3</f>
        <v>73.333333333333329</v>
      </c>
    </row>
    <row r="4" spans="1:7" ht="19.5" customHeight="1" x14ac:dyDescent="0.25">
      <c r="A4" s="2">
        <v>2011</v>
      </c>
      <c r="B4" s="3">
        <v>151</v>
      </c>
      <c r="C4" s="3">
        <v>124</v>
      </c>
      <c r="D4" s="3">
        <v>34</v>
      </c>
      <c r="E4" s="5">
        <f t="shared" si="0"/>
        <v>27.419354838709676</v>
      </c>
      <c r="F4" s="3">
        <v>90</v>
      </c>
      <c r="G4" s="5">
        <f t="shared" si="1"/>
        <v>72.58064516129032</v>
      </c>
    </row>
    <row r="5" spans="1:7" ht="19.5" customHeight="1" x14ac:dyDescent="0.25">
      <c r="A5" s="2">
        <v>2012</v>
      </c>
      <c r="B5" s="3">
        <v>184</v>
      </c>
      <c r="C5" s="3">
        <v>207</v>
      </c>
      <c r="D5" s="3">
        <v>88</v>
      </c>
      <c r="E5" s="5">
        <f t="shared" si="0"/>
        <v>42.512077294685987</v>
      </c>
      <c r="F5" s="3">
        <v>119</v>
      </c>
      <c r="G5" s="5">
        <f t="shared" si="1"/>
        <v>57.487922705314013</v>
      </c>
    </row>
    <row r="6" spans="1:7" ht="19.5" customHeight="1" x14ac:dyDescent="0.25">
      <c r="A6" s="2">
        <v>2013</v>
      </c>
      <c r="B6" s="3">
        <v>95</v>
      </c>
      <c r="C6" s="3">
        <v>221</v>
      </c>
      <c r="D6" s="3">
        <v>71</v>
      </c>
      <c r="E6" s="5">
        <f t="shared" si="0"/>
        <v>32.126696832579185</v>
      </c>
      <c r="F6" s="3">
        <v>150</v>
      </c>
      <c r="G6" s="5">
        <f t="shared" si="1"/>
        <v>67.873303167420815</v>
      </c>
    </row>
    <row r="7" spans="1:7" ht="19.5" customHeight="1" x14ac:dyDescent="0.25">
      <c r="A7" s="2">
        <v>2014</v>
      </c>
      <c r="B7" s="3">
        <v>93</v>
      </c>
      <c r="C7" s="3">
        <v>171</v>
      </c>
      <c r="D7" s="3">
        <v>61</v>
      </c>
      <c r="E7" s="5">
        <f t="shared" si="0"/>
        <v>35.672514619883039</v>
      </c>
      <c r="F7" s="3">
        <v>110</v>
      </c>
      <c r="G7" s="5">
        <f t="shared" si="1"/>
        <v>64.327485380116968</v>
      </c>
    </row>
    <row r="8" spans="1:7" ht="19.5" customHeight="1" x14ac:dyDescent="0.25">
      <c r="A8" s="2">
        <v>2015</v>
      </c>
      <c r="B8" s="3">
        <v>105</v>
      </c>
      <c r="C8" s="3">
        <v>104</v>
      </c>
      <c r="D8" s="3">
        <v>40</v>
      </c>
      <c r="E8" s="5">
        <f t="shared" si="0"/>
        <v>38.46153846153846</v>
      </c>
      <c r="F8" s="3">
        <v>59</v>
      </c>
      <c r="G8" s="5">
        <f t="shared" si="1"/>
        <v>61.53846153846154</v>
      </c>
    </row>
    <row r="9" spans="1:7" ht="19.5" customHeight="1" x14ac:dyDescent="0.25">
      <c r="A9" s="2">
        <v>2016</v>
      </c>
      <c r="B9" s="3">
        <v>123</v>
      </c>
      <c r="C9" s="3">
        <v>96</v>
      </c>
      <c r="D9" s="3">
        <v>33</v>
      </c>
      <c r="E9" s="5">
        <f t="shared" si="0"/>
        <v>34.375</v>
      </c>
      <c r="F9" s="3">
        <v>63</v>
      </c>
      <c r="G9" s="5">
        <f t="shared" si="1"/>
        <v>65.625</v>
      </c>
    </row>
    <row r="10" spans="1:7" ht="19.5" customHeight="1" x14ac:dyDescent="0.25">
      <c r="A10" s="2">
        <v>2017</v>
      </c>
      <c r="B10" s="3">
        <v>91</v>
      </c>
      <c r="C10" s="3">
        <v>97</v>
      </c>
      <c r="D10" s="3">
        <v>44</v>
      </c>
      <c r="E10" s="5">
        <f t="shared" si="0"/>
        <v>45.360824742268044</v>
      </c>
      <c r="F10" s="3">
        <v>53</v>
      </c>
      <c r="G10" s="5">
        <f t="shared" si="1"/>
        <v>54.639175257731956</v>
      </c>
    </row>
    <row r="11" spans="1:7" ht="19.5" customHeight="1" x14ac:dyDescent="0.25">
      <c r="A11" s="2">
        <v>2018</v>
      </c>
      <c r="B11" s="3">
        <v>102</v>
      </c>
      <c r="C11" s="3">
        <v>81</v>
      </c>
      <c r="D11" s="3">
        <v>38</v>
      </c>
      <c r="E11" s="5">
        <f t="shared" si="0"/>
        <v>46.913580246913583</v>
      </c>
      <c r="F11" s="3">
        <v>43</v>
      </c>
      <c r="G11" s="5">
        <f t="shared" si="1"/>
        <v>53.086419753086417</v>
      </c>
    </row>
    <row r="12" spans="1:7" ht="19.5" customHeight="1" x14ac:dyDescent="0.25">
      <c r="A12" s="2">
        <v>2019</v>
      </c>
      <c r="B12" s="3">
        <v>103</v>
      </c>
      <c r="C12" s="3">
        <v>136</v>
      </c>
      <c r="D12" s="3">
        <v>71</v>
      </c>
      <c r="E12" s="5">
        <f t="shared" si="0"/>
        <v>52.205882352941174</v>
      </c>
      <c r="F12" s="3">
        <v>65</v>
      </c>
      <c r="G12" s="5">
        <f t="shared" si="1"/>
        <v>47.794117647058826</v>
      </c>
    </row>
    <row r="13" spans="1:7" ht="19.5" customHeight="1" x14ac:dyDescent="0.25">
      <c r="A13" s="2">
        <v>2020</v>
      </c>
      <c r="B13" s="3">
        <v>51</v>
      </c>
      <c r="C13" s="3">
        <v>72</v>
      </c>
      <c r="D13" s="3">
        <v>41</v>
      </c>
      <c r="E13" s="5">
        <f t="shared" si="0"/>
        <v>56.944444444444443</v>
      </c>
      <c r="F13" s="3">
        <v>31</v>
      </c>
      <c r="G13" s="5">
        <f t="shared" si="1"/>
        <v>43.055555555555557</v>
      </c>
    </row>
    <row r="14" spans="1:7" ht="19.5" customHeight="1" x14ac:dyDescent="0.25">
      <c r="A14" s="2">
        <v>2021</v>
      </c>
      <c r="B14" s="3">
        <v>72</v>
      </c>
      <c r="C14" s="3">
        <v>81</v>
      </c>
      <c r="D14" s="3">
        <v>31</v>
      </c>
      <c r="E14" s="5">
        <f>(D14*100)/C14</f>
        <v>38.271604938271608</v>
      </c>
      <c r="F14" s="3">
        <v>50</v>
      </c>
      <c r="G14" s="5">
        <f>100-E14</f>
        <v>61.728395061728392</v>
      </c>
    </row>
    <row r="15" spans="1:7" ht="19.5" customHeight="1" x14ac:dyDescent="0.25">
      <c r="A15" s="2">
        <v>2022</v>
      </c>
      <c r="B15" s="3">
        <v>101</v>
      </c>
      <c r="C15" s="3">
        <v>39</v>
      </c>
      <c r="D15" s="3">
        <v>16</v>
      </c>
      <c r="E15" s="5">
        <f>(D15*100)/C15</f>
        <v>41.025641025641029</v>
      </c>
      <c r="F15" s="3">
        <v>23</v>
      </c>
      <c r="G15" s="5">
        <f>100-E15</f>
        <v>58.974358974358971</v>
      </c>
    </row>
    <row r="16" spans="1:7" ht="19.5" customHeight="1" x14ac:dyDescent="0.25">
      <c r="A16" s="2">
        <v>2023</v>
      </c>
      <c r="B16" s="3">
        <v>84</v>
      </c>
      <c r="C16" s="3">
        <v>48</v>
      </c>
      <c r="D16" s="3">
        <v>29</v>
      </c>
      <c r="E16" s="5">
        <f>(D16*100)/C16</f>
        <v>60.416666666666664</v>
      </c>
      <c r="F16" s="3">
        <v>19</v>
      </c>
      <c r="G16" s="5">
        <f>100-E16</f>
        <v>39.583333333333336</v>
      </c>
    </row>
    <row r="17" spans="1:7" ht="19.5" customHeight="1" x14ac:dyDescent="0.25">
      <c r="A17" s="2">
        <v>2024</v>
      </c>
      <c r="B17" s="3">
        <v>93</v>
      </c>
      <c r="C17" s="3">
        <v>73</v>
      </c>
      <c r="D17" s="3">
        <v>28</v>
      </c>
      <c r="E17" s="5">
        <f>(D17*100)/C17</f>
        <v>38.356164383561641</v>
      </c>
      <c r="F17" s="3">
        <v>40</v>
      </c>
      <c r="G17" s="5">
        <f>100-E17</f>
        <v>61.643835616438359</v>
      </c>
    </row>
    <row r="18" spans="1:7" ht="19.5" customHeight="1" x14ac:dyDescent="0.25">
      <c r="A18" s="2">
        <v>2025</v>
      </c>
      <c r="B18" s="3">
        <v>36</v>
      </c>
      <c r="C18" s="3">
        <v>68</v>
      </c>
      <c r="D18" s="3">
        <v>28</v>
      </c>
      <c r="E18" s="5">
        <f>(D18*100)/C18</f>
        <v>41.176470588235297</v>
      </c>
      <c r="F18" s="3">
        <v>37</v>
      </c>
      <c r="G18" s="5">
        <f>100-E18</f>
        <v>58.823529411764703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administrativos</vt:lpstr>
      <vt:lpstr>Recursos contencioso-adm.</vt:lpstr>
    </vt:vector>
  </TitlesOfParts>
  <Company>Muface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Diaz, Mario</dc:creator>
  <cp:lastModifiedBy>Abilla Arnaiz, Beatriz</cp:lastModifiedBy>
  <dcterms:created xsi:type="dcterms:W3CDTF">2023-04-21T06:44:49Z</dcterms:created>
  <dcterms:modified xsi:type="dcterms:W3CDTF">2026-02-13T09:11:20Z</dcterms:modified>
</cp:coreProperties>
</file>